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5" i="1"/>
  <c r="B26" i="1"/>
  <c r="B27" i="1"/>
  <c r="B28" i="1"/>
  <c r="B29" i="1"/>
  <c r="B31" i="1"/>
  <c r="B32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<sst xmlns="http://schemas.openxmlformats.org/spreadsheetml/2006/main" count="580" uniqueCount="513">
  <si>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</si>
  <si>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</si>
  <si>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</si>
  <si>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</si>
  <si>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</si>
  <si>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</si>
  <si>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</si>
  <si>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</si>
  <si>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</si>
  <si>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</si>
  <si>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</si>
  <si>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</si>
  <si>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</si>
  <si>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</si>
  <si>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</si>
  <si>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</si>
  <si>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</si>
  <si>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</si>
  <si>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</si>
  <si>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</si>
  <si>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</si>
  <si>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</si>
  <si>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</si>
  <si>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</si>
  <si>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</si>
  <si>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</si>
  <si>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</si>
  <si>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</si>
  <si>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</si>
  <si>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</si>
  <si>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</si>
  <si>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</si>
  <si>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</si>
  <si>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</si>
  <si>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</si>
  <si>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</si>
  <si>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</si>
  <si>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</si>
  <si>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</si>
  <si>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</si>
  <si>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</si>
  <si>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</si>
  <si>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</si>
  <si>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</si>
  <si>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</si>
  <si>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</si>
  <si>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</si>
  <si>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</si>
  <si>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</si>
  <si>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</si>
  <si>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</si>
  <si>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</si>
  <si>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</si>
  <si>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</si>
  <si>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</si>
  <si>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</si>
  <si>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</si>
  <si>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</si>
  <si>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</si>
  <si>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</si>
  <si>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</si>
  <si>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</si>
  <si>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</si>
  <si>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</si>
  <si>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</si>
  <si>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</si>
  <si>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</si>
  <si>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</si>
  <si>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</si>
  <si>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</si>
  <si>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</si>
  <si>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</si>
  <si>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</si>
  <si>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</si>
  <si>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</si>
  <si>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</si>
  <si>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</si>
  <si>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</si>
  <si>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</si>
  <si>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</si>
  <si>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</si>
  <si>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</si>
  <si>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</si>
  <si>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</si>
  <si>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</si>
  <si>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</si>
  <si>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</si>
  <si>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</si>
  <si>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</si>
  <si>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</si>
  <si>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</si>
  <si>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</si>
  <si>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</si>
  <si>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</si>
  <si>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</si>
  <si>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</si>
  <si>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</si>
  <si>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</si>
  <si>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</si>
  <si>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</si>
  <si>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</si>
  <si>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</si>
  <si>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</si>
  <si>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</si>
  <si>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</si>
  <si>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</si>
  <si>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</si>
  <si>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</si>
  <si>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</si>
  <si>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</si>
  <si>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</si>
  <si>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</si>
  <si>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</si>
  <si>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</si>
  <si>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</si>
  <si>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</si>
  <si>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</si>
  <si>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</si>
  <si>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</si>
  <si>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</si>
  <si>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</si>
  <si>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</si>
  <si>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</si>
  <si>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</si>
  <si>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</si>
  <si>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</si>
  <si>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</si>
  <si>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</si>
  <si>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</si>
  <si>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</si>
  <si>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</si>
  <si>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</si>
  <si>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</si>
  <si>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</si>
  <si>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</si>
  <si>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</si>
  <si>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</si>
  <si>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</si>
  <si>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</si>
  <si>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</si>
  <si>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</si>
  <si>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</si>
  <si>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</si>
  <si>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</si>
  <si>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</si>
  <si>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</si>
  <si>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</si>
  <si>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</si>
  <si>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</si>
  <si>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</si>
  <si>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</si>
  <si>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</si>
  <si>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</si>
  <si>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</si>
  <si>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</si>
  <si>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</si>
  <si>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</si>
  <si>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</si>
  <si>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</si>
  <si>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</si>
  <si>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</si>
  <si>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</si>
  <si>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</si>
  <si>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</si>
  <si>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</si>
  <si>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</si>
  <si>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</si>
  <si>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</si>
  <si>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</si>
  <si>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</si>
  <si>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</si>
  <si>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</si>
  <si>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</si>
  <si>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</si>
  <si>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</si>
  <si>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</si>
  <si>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</si>
  <si>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</si>
  <si>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</si>
  <si>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</si>
  <si>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</si>
  <si>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</si>
  <si>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</si>
  <si>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</si>
  <si>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</si>
  <si>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</si>
  <si>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</si>
  <si>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</si>
  <si>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</si>
  <si>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</si>
  <si>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</si>
  <si>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</si>
  <si>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</si>
  <si>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</si>
  <si>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</si>
  <si>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</si>
  <si>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</si>
  <si>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</si>
  <si>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</si>
  <si>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</si>
  <si>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</si>
  <si>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</si>
  <si>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</si>
  <si>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</si>
  <si>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</si>
  <si>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</si>
  <si>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</si>
  <si>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</si>
  <si>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</si>
  <si>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</si>
  <si>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</si>
  <si>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</si>
  <si>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</si>
  <si>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</si>
  <si>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</si>
  <si>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</si>
  <si>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</si>
  <si>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</si>
  <si>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</si>
  <si>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</si>
  <si>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</si>
  <si>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</si>
  <si>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</si>
  <si>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</si>
  <si>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</si>
  <si>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</si>
  <si>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</si>
  <si>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</si>
  <si>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</si>
  <si>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</si>
  <si>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</si>
  <si>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</si>
  <si>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</si>
  <si>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</si>
  <si>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</si>
  <si>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</si>
  <si>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</si>
  <si>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</si>
  <si>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</si>
  <si>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</si>
  <si>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</si>
  <si>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</si>
  <si>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</si>
  <si>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</si>
  <si>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</si>
  <si>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</si>
  <si>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</si>
  <si>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</si>
  <si>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</si>
  <si>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</si>
  <si>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</si>
  <si>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</si>
  <si>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</si>
  <si>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</si>
  <si>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</si>
  <si>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</si>
  <si>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</si>
  <si>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</si>
  <si>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</si>
  <si>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</si>
  <si>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</si>
  <si>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</si>
  <si>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</si>
  <si>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</si>
  <si>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</si>
  <si>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</si>
  <si>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</si>
  <si>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</si>
  <si>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</si>
  <si>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</si>
  <si>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</si>
  <si>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</si>
  <si>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</si>
  <si>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</si>
  <si>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</si>
  <si>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</si>
  <si>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</si>
  <si>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</si>
  <si>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</si>
  <si>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</si>
  <si>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</si>
  <si>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</si>
  <si>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</si>
  <si>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</si>
  <si>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</si>
  <si>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</si>
  <si>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</si>
  <si>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</si>
  <si>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</si>
  <si>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</si>
  <si>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</si>
  <si>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</si>
  <si>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</si>
  <si>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</si>
  <si>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</si>
  <si>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</si>
  <si>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</si>
  <si>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</si>
  <si>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</si>
  <si>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</si>
  <si>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</si>
  <si>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</si>
  <si>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</si>
  <si>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</si>
  <si>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</si>
  <si>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</si>
  <si>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</si>
  <si>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</si>
  <si>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</si>
  <si>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</si>
  <si>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</si>
  <si>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</si>
  <si>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</si>
  <si>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</si>
  <si>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</si>
  <si>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</si>
  <si>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</si>
  <si>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</si>
  <si>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</si>
  <si>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</si>
  <si>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</si>
  <si>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</si>
  <si>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</si>
  <si>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</si>
  <si>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</si>
  <si>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</si>
  <si>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</si>
  <si>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</si>
  <si>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</si>
  <si>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</si>
  <si>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</si>
  <si>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</si>
  <si>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</si>
  <si>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</si>
  <si>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</si>
  <si>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</si>
  <si>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</si>
  <si>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</si>
  <si>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</si>
  <si>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</si>
  <si>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</si>
  <si>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</si>
  <si>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</si>
  <si>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</si>
  <si>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</si>
  <si>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</si>
  <si>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</si>
  <si>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</si>
  <si>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</si>
  <si>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</si>
  <si>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</si>
  <si>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</si>
  <si>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</si>
  <si>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</si>
  <si>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</si>
  <si>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</si>
  <si>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</si>
  <si>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</si>
  <si>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</si>
  <si>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</si>
  <si>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</si>
  <si>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</si>
  <si>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</si>
  <si>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</si>
  <si>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</si>
  <si>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</si>
  <si>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</si>
  <si>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</si>
  <si>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</si>
  <si>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</si>
  <si>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</si>
  <si>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</si>
  <si>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</si>
  <si>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</si>
  <si>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</si>
  <si>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</si>
  <si>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</si>
  <si>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</si>
  <si>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</si>
  <si>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</si>
  <si>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</si>
  <si>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</si>
  <si>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</si>
  <si>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</si>
  <si>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</si>
  <si>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</si>
  <si>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</si>
  <si>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</si>
  <si>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</si>
  <si>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</si>
  <si>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</si>
  <si>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</si>
  <si>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</si>
  <si>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</si>
  <si>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</si>
  <si>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</si>
  <si>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</si>
  <si>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</si>
  <si>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</si>
  <si>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</si>
  <si>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</si>
  <si>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</si>
  <si>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</si>
  <si>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</si>
  <si>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</si>
  <si>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</si>
  <si>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</si>
  <si>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</si>
  <si>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</si>
  <si>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</si>
  <si>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</si>
  <si>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</si>
  <si>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</si>
  <si>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</si>
  <si>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</si>
  <si>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</si>
  <si>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</si>
  <si>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</si>
  <si>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</si>
  <si>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</si>
  <si>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</si>
  <si>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</si>
  <si>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</si>
  <si>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</si>
  <si>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</si>
  <si>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</si>
  <si>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</si>
  <si>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</si>
  <si>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</si>
  <si>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</si>
  <si>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</si>
  <si>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</si>
  <si>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</si>
  <si>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</si>
  <si>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</si>
  <si>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</si>
  <si>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</si>
  <si>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</si>
  <si>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</si>
  <si>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</si>
  <si>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</si>
  <si>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</si>
  <si>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</si>
  <si>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</si>
  <si>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</si>
  <si>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</si>
  <si>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</si>
  <si>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</si>
  <si>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</si>
  <si>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</si>
  <si>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</si>
  <si>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</si>
  <si>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</si>
  <si>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</si>
  <si>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</si>
  <si>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</si>
  <si>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</si>
  <si>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</si>
  <si>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</si>
  <si>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</si>
  <si>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</si>
  <si>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</si>
  <si>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</si>
  <si>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</si>
  <si>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</si>
  <si>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</si>
  <si>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</si>
  <si>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</si>
  <si>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</si>
  <si>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</si>
  <si>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</si>
  <si>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</si>
  <si>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</si>
  <si>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</si>
  <si>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</si>
  <si>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</si>
  <si>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</si>
  <si>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</si>
  <si>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</si>
  <si>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</si>
  <si>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</si>
  <si>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</si>
  <si>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</si>
  <si>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</si>
  <si>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</si>
  <si>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</si>
  <si>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</si>
  <si>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</si>
  <si>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</si>
  <si>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</si>
  <si>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</si>
  <si>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</si>
  <si>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</si>
  <si>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</si>
  <si>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</si>
  <si>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</si>
  <si>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https://bolid.ru/id=270</t>
  </si>
  <si>
    <t>Revit 17</t>
  </si>
  <si>
    <t>Версия 1</t>
  </si>
  <si>
    <t>20.11.18</t>
  </si>
  <si>
    <t>шт</t>
  </si>
  <si>
    <t>ЗАО НВП «Болид»</t>
  </si>
  <si>
    <t>АЦДР.425228.001-01</t>
  </si>
  <si>
    <t>С2000-ИПГ</t>
  </si>
  <si>
    <t>BGG</t>
  </si>
  <si>
    <t>Цвет материалов семейства  может незначительно отличаться от реального.</t>
  </si>
  <si>
    <t>BC_ИзвещательКомбинированный_ГазовыйТепловой_Адресный_Болид_С2000-ИПГ</t>
  </si>
  <si>
    <t>Извещатель пожарный комбинированный адресно-аналоговый газовый и тепловой максимально-дифференциальный</t>
  </si>
  <si>
    <t>BC_Высота установки датчика</t>
  </si>
  <si>
    <t>Высота установки извещателя, мм</t>
  </si>
  <si>
    <t>BC_Средняя контролируемая площадь</t>
  </si>
  <si>
    <t>Средняя контролируемая извещателем площадь</t>
  </si>
  <si>
    <t>Извещатель пожарный комбинированный адресно-аналоговый газовый и тепловой максимально-дифференциальный, питается по двухпроводной линии от "С2000-КДЛ". От минус 30 до +55°С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</si>
</sst>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4"/>
  <sheetViews>
    <sheetView tabSelected="1" topLeftCell="A25" zoomScaleNormal="100" workbookViewId="0">
      <selection activeCell="F1" sqref="F1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506</v>
      </c>
      <c r="B3" s="30"/>
      <c r="C3" s="31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6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5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503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0.2</v>
      </c>
      <c r="D14" s="9"/>
      <c r="E14" s="9"/>
      <c r="F14" s="9"/>
    </row>
    <row r="15" spans="1:6" ht="126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512</v>
      </c>
      <c r="D15" s="9"/>
      <c r="E15" s="9"/>
      <c r="F15" s="9"/>
    </row>
    <row r="16" spans="1:6" ht="78.7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507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504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100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47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100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505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31.5" x14ac:dyDescent="0.25">
      <c r="A24" s="21" t="s">
        <v>508</v>
      </c>
      <c r="B24" s="16" t="s">
        <v>509</v>
      </c>
      <c r="C24" s="20">
        <v>2700</v>
      </c>
      <c r="D24" s="9"/>
      <c r="E24" s="9"/>
      <c r="F24" s="9"/>
    </row>
    <row r="25" spans="1:6" ht="31.5" x14ac:dyDescent="0.25">
      <c r="A25" s="21" t="s">
        <v>275</v>
      </c>
      <c r="B25" s="16" t="str">
        <f>IF(A25="-------",A25,VLOOKUP(A25,Лист2!$A$1:$B$284,2,FALSE))</f>
        <v>Расстояние от центра до верхней границы зоны обслуживания</v>
      </c>
      <c r="C25" s="20">
        <v>200</v>
      </c>
      <c r="D25" s="9"/>
      <c r="E25" s="9"/>
      <c r="F25" s="9"/>
    </row>
    <row r="26" spans="1:6" ht="31.5" x14ac:dyDescent="0.25">
      <c r="A26" s="21" t="s">
        <v>340</v>
      </c>
      <c r="B26" s="16" t="str">
        <f>IF(A26="-------",A26,VLOOKUP(A26,Лист2!$A$1:$B$284,2,FALSE))</f>
        <v>Расстояние от центра до левой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482</v>
      </c>
      <c r="B27" s="16" t="str">
        <f>IF(A27="-------",A27,VLOOKUP(A27,Лист2!$A$1:$B$284,2,FALSE))</f>
        <v>Расстояние от центра до нижней границы зоны обслуживания</v>
      </c>
      <c r="C27" s="20">
        <v>200</v>
      </c>
      <c r="D27" s="9"/>
      <c r="E27" s="9"/>
      <c r="F27" s="9"/>
    </row>
    <row r="28" spans="1:6" ht="31.5" x14ac:dyDescent="0.25">
      <c r="A28" s="21" t="s">
        <v>222</v>
      </c>
      <c r="B28" s="16" t="str">
        <f>IF(A28="-------",A28,VLOOKUP(A28,Лист2!$A$1:$B$284,2,FALSE))</f>
        <v>Расстояние от центра до правой границы зоны обслуживания</v>
      </c>
      <c r="C28" s="20">
        <v>200</v>
      </c>
      <c r="D28" s="9"/>
      <c r="E28" s="9"/>
      <c r="F28" s="9"/>
    </row>
    <row r="29" spans="1:6" ht="15.75" x14ac:dyDescent="0.25">
      <c r="A29" s="21" t="s">
        <v>142</v>
      </c>
      <c r="B29" s="16" t="str">
        <f>IF(A29="-------",A29,VLOOKUP(A29,Лист2!$A$1:$B$284,2,FALSE))</f>
        <v>Глубина зоны обслуживания</v>
      </c>
      <c r="C29" s="20">
        <v>500</v>
      </c>
      <c r="D29" s="9"/>
      <c r="E29" s="9"/>
      <c r="F29" s="9"/>
    </row>
    <row r="30" spans="1:6" ht="47.25" x14ac:dyDescent="0.25">
      <c r="A30" s="21" t="s">
        <v>510</v>
      </c>
      <c r="B30" s="16" t="s">
        <v>511</v>
      </c>
      <c r="C30" s="20">
        <v>0</v>
      </c>
    </row>
    <row r="31" spans="1:6" ht="63" x14ac:dyDescent="0.25">
      <c r="A31" s="21" t="s">
        <v>287</v>
      </c>
      <c r="B31" s="16" t="str">
        <f>IF(A31="-------",A31,VLOOKUP(A31,Лист2!$A$1:$B$284,2,FALSE))</f>
        <v>Зона необходимая для проведения монтажа оборудования и возможности проведения его дальнейшего обслуживания.</v>
      </c>
      <c r="C31" s="20">
        <v>0</v>
      </c>
    </row>
    <row r="32" spans="1:6" ht="32.25" thickBot="1" x14ac:dyDescent="0.3">
      <c r="A32" s="22" t="s">
        <v>433</v>
      </c>
      <c r="B32" s="23" t="str">
        <f>IF(A32="-------",A32,VLOOKUP(A32,Лист2!$A$1:$B$284,2,FALSE))</f>
        <v>Смещение условно-графического обозначения по оси Х влево, вправо.</v>
      </c>
      <c r="C32" s="24">
        <v>1</v>
      </c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13"/>
      <c r="C88" s="5"/>
    </row>
    <row r="89" spans="1:17" ht="27" customHeight="1" x14ac:dyDescent="0.25">
      <c r="A89" s="5"/>
      <c r="B89" s="13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  <row r="753" spans="1:3" x14ac:dyDescent="0.25">
      <c r="A753" s="5"/>
      <c r="B753" s="5"/>
      <c r="C753" s="5"/>
    </row>
    <row r="754" spans="1:3" x14ac:dyDescent="0.25">
      <c r="A754" s="5"/>
      <c r="B754" s="5"/>
      <c r="C754" s="5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2020-08-20T06:48:27Z</dcterms:modified>
</cp:coreProperties>
</file>